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SPACE\勾配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5" i="1"/>
  <c r="J36" i="1"/>
  <c r="J37" i="1"/>
  <c r="J38" i="1"/>
  <c r="J39" i="1"/>
  <c r="J40" i="1"/>
  <c r="J41" i="1"/>
  <c r="J42" i="1"/>
  <c r="J43" i="1"/>
  <c r="J33" i="1"/>
  <c r="J15" i="1" l="1"/>
  <c r="J17" i="1"/>
</calcChain>
</file>

<file path=xl/sharedStrings.xml><?xml version="1.0" encoding="utf-8"?>
<sst xmlns="http://schemas.openxmlformats.org/spreadsheetml/2006/main" count="47" uniqueCount="39">
  <si>
    <t>垂直距離</t>
    <rPh sb="0" eb="2">
      <t>スイチョク</t>
    </rPh>
    <rPh sb="2" eb="4">
      <t>キョリ</t>
    </rPh>
    <phoneticPr fontId="3"/>
  </si>
  <si>
    <t>水平距離</t>
    <rPh sb="0" eb="4">
      <t>スイヘイキョリ</t>
    </rPh>
    <phoneticPr fontId="3"/>
  </si>
  <si>
    <t>斜辺距離</t>
    <rPh sb="0" eb="2">
      <t>シャヘン</t>
    </rPh>
    <rPh sb="2" eb="4">
      <t>キョリ</t>
    </rPh>
    <phoneticPr fontId="3"/>
  </si>
  <si>
    <t>勾配(度、%)</t>
    <rPh sb="0" eb="2">
      <t>コウバイ</t>
    </rPh>
    <rPh sb="3" eb="4">
      <t>ド</t>
    </rPh>
    <phoneticPr fontId="3"/>
  </si>
  <si>
    <t>１．勾配（％）から勾配角（度）への変換</t>
    <rPh sb="2" eb="4">
      <t>コウバイ</t>
    </rPh>
    <rPh sb="9" eb="11">
      <t>コウバイ</t>
    </rPh>
    <rPh sb="11" eb="12">
      <t>カク</t>
    </rPh>
    <rPh sb="13" eb="14">
      <t>ド</t>
    </rPh>
    <rPh sb="17" eb="19">
      <t>ヘンカン</t>
    </rPh>
    <phoneticPr fontId="3"/>
  </si>
  <si>
    <t>例：勾配８％から勾配角（度）を求める</t>
    <rPh sb="0" eb="1">
      <t>レイ</t>
    </rPh>
    <rPh sb="2" eb="4">
      <t>コウバイ</t>
    </rPh>
    <rPh sb="8" eb="11">
      <t>コウバイカク</t>
    </rPh>
    <rPh sb="12" eb="13">
      <t>ド</t>
    </rPh>
    <rPh sb="15" eb="16">
      <t>モト</t>
    </rPh>
    <phoneticPr fontId="3"/>
  </si>
  <si>
    <t>θ</t>
    <phoneticPr fontId="3"/>
  </si>
  <si>
    <t>勾配Ｇ（％）をθ（度）に変換する公式：</t>
    <rPh sb="0" eb="2">
      <t>コウバイ</t>
    </rPh>
    <rPh sb="9" eb="10">
      <t>ド</t>
    </rPh>
    <rPh sb="12" eb="14">
      <t>ヘンカン</t>
    </rPh>
    <rPh sb="16" eb="18">
      <t>コウシキ</t>
    </rPh>
    <phoneticPr fontId="3"/>
  </si>
  <si>
    <t>θ＝arctan(G/100)</t>
    <phoneticPr fontId="3"/>
  </si>
  <si>
    <t>=</t>
    <phoneticPr fontId="3"/>
  </si>
  <si>
    <t>arctan(8/100)</t>
  </si>
  <si>
    <t>度数法→弧度法</t>
    <rPh sb="0" eb="3">
      <t>ドスウホウ</t>
    </rPh>
    <rPh sb="4" eb="7">
      <t>コドホウ</t>
    </rPh>
    <phoneticPr fontId="3"/>
  </si>
  <si>
    <t>π</t>
  </si>
  <si>
    <t>ラジアン=</t>
    <phoneticPr fontId="3"/>
  </si>
  <si>
    <t>度数✕</t>
    <phoneticPr fontId="3"/>
  </si>
  <si>
    <t>弧度法→度数法</t>
    <phoneticPr fontId="3"/>
  </si>
  <si>
    <t>弧度法=</t>
    <phoneticPr fontId="3"/>
  </si>
  <si>
    <t>[rad]</t>
    <phoneticPr fontId="3"/>
  </si>
  <si>
    <t>[度]</t>
    <rPh sb="1" eb="2">
      <t>ド</t>
    </rPh>
    <phoneticPr fontId="3"/>
  </si>
  <si>
    <t>ATAN(8/100)</t>
    <phoneticPr fontId="3"/>
  </si>
  <si>
    <t>=</t>
    <phoneticPr fontId="3"/>
  </si>
  <si>
    <t>DEGREES(ATAN(8/100))</t>
    <phoneticPr fontId="3"/>
  </si>
  <si>
    <t>ラジアン✕</t>
    <phoneticPr fontId="3"/>
  </si>
  <si>
    <t>EXCEL関数：RADIANS(度）</t>
    <rPh sb="5" eb="7">
      <t>カンスウ</t>
    </rPh>
    <rPh sb="16" eb="17">
      <t>ド</t>
    </rPh>
    <phoneticPr fontId="3"/>
  </si>
  <si>
    <t>EXCEL関数：DEGREES(rad）</t>
    <rPh sb="5" eb="7">
      <t>カンスウ</t>
    </rPh>
    <phoneticPr fontId="3"/>
  </si>
  <si>
    <t>＜道路構造令第２０条＞</t>
    <rPh sb="1" eb="3">
      <t>ドウロ</t>
    </rPh>
    <rPh sb="3" eb="5">
      <t>コウゾウ</t>
    </rPh>
    <rPh sb="5" eb="6">
      <t>レイ</t>
    </rPh>
    <rPh sb="6" eb="7">
      <t>ダイ</t>
    </rPh>
    <rPh sb="9" eb="10">
      <t>ジョウ</t>
    </rPh>
    <phoneticPr fontId="3"/>
  </si>
  <si>
    <t>設計速度(km/h)</t>
    <rPh sb="0" eb="4">
      <t>セッケイソクド</t>
    </rPh>
    <phoneticPr fontId="3"/>
  </si>
  <si>
    <t>普通道路</t>
    <rPh sb="0" eb="4">
      <t>フツウドウロ</t>
    </rPh>
    <phoneticPr fontId="3"/>
  </si>
  <si>
    <t>区分</t>
    <rPh sb="0" eb="2">
      <t>クブン</t>
    </rPh>
    <phoneticPr fontId="3"/>
  </si>
  <si>
    <t>小型道路</t>
    <rPh sb="0" eb="2">
      <t>コガタ</t>
    </rPh>
    <rPh sb="2" eb="4">
      <t>ドウロ</t>
    </rPh>
    <phoneticPr fontId="3"/>
  </si>
  <si>
    <t>第一種、第二種および第三種</t>
    <rPh sb="0" eb="3">
      <t>ダイイチシュ</t>
    </rPh>
    <rPh sb="4" eb="7">
      <t>ダイニシュ</t>
    </rPh>
    <rPh sb="10" eb="13">
      <t>ダイサンシュ</t>
    </rPh>
    <phoneticPr fontId="3"/>
  </si>
  <si>
    <t>縦断勾配
（単位 パーセント）</t>
    <rPh sb="0" eb="4">
      <t>ジュウダンコウバイ</t>
    </rPh>
    <rPh sb="6" eb="8">
      <t>タンイ</t>
    </rPh>
    <phoneticPr fontId="3"/>
  </si>
  <si>
    <t>規定値</t>
    <rPh sb="0" eb="3">
      <t>キテイチ</t>
    </rPh>
    <phoneticPr fontId="3"/>
  </si>
  <si>
    <t>特例値</t>
    <rPh sb="0" eb="2">
      <t>トクレイ</t>
    </rPh>
    <rPh sb="2" eb="3">
      <t>チ</t>
    </rPh>
    <phoneticPr fontId="3"/>
  </si>
  <si>
    <t>第四種</t>
    <rPh sb="0" eb="3">
      <t>ダイヨンシュ</t>
    </rPh>
    <phoneticPr fontId="3"/>
  </si>
  <si>
    <t>縦断勾配２～１２％の度数</t>
    <rPh sb="0" eb="2">
      <t>ジュウダン</t>
    </rPh>
    <rPh sb="2" eb="4">
      <t>コウバイ</t>
    </rPh>
    <rPh sb="10" eb="12">
      <t>ドスウ</t>
    </rPh>
    <phoneticPr fontId="3"/>
  </si>
  <si>
    <t>縦断勾配
G（％）</t>
    <rPh sb="0" eb="2">
      <t>ジュウダン</t>
    </rPh>
    <rPh sb="2" eb="4">
      <t>コウバイ</t>
    </rPh>
    <phoneticPr fontId="3"/>
  </si>
  <si>
    <t>θ（度）</t>
  </si>
  <si>
    <t>【勾配資料】</t>
    <rPh sb="1" eb="3">
      <t>コウバイ</t>
    </rPh>
    <rPh sb="3" eb="5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</si>
</sst>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00000000_ "/>
    <numFmt numFmtId="178" formatCode="0.0000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quotePrefix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176" fontId="2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1</xdr:row>
      <xdr:rowOff>9525</xdr:rowOff>
    </xdr:from>
    <xdr:to>
      <xdr:col>15</xdr:col>
      <xdr:colOff>342900</xdr:colOff>
      <xdr:row>3</xdr:row>
      <xdr:rowOff>295274</xdr:rowOff>
    </xdr:to>
    <xdr:grpSp>
      <xdr:nvGrpSpPr>
        <xdr:cNvPr id="7" name="グループ化 6"/>
        <xdr:cNvGrpSpPr/>
      </xdr:nvGrpSpPr>
      <xdr:grpSpPr>
        <a:xfrm>
          <a:off x="1847849" y="314325"/>
          <a:ext cx="3781426" cy="895349"/>
          <a:chOff x="1847849" y="314326"/>
          <a:chExt cx="3781426" cy="885826"/>
        </a:xfrm>
      </xdr:grpSpPr>
      <xdr:sp macro="" textlink="">
        <xdr:nvSpPr>
          <xdr:cNvPr id="2" name="直角三角形 1"/>
          <xdr:cNvSpPr/>
        </xdr:nvSpPr>
        <xdr:spPr>
          <a:xfrm flipH="1">
            <a:off x="1847849" y="314326"/>
            <a:ext cx="3781426" cy="885826"/>
          </a:xfrm>
          <a:prstGeom prst="rtTriangle">
            <a:avLst/>
          </a:prstGeom>
          <a:noFill/>
          <a:ln w="28575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直角三角形 2"/>
          <xdr:cNvSpPr/>
        </xdr:nvSpPr>
        <xdr:spPr>
          <a:xfrm flipH="1">
            <a:off x="1914524" y="1066800"/>
            <a:ext cx="600076" cy="123824"/>
          </a:xfrm>
          <a:prstGeom prst="rtTriangle">
            <a:avLst/>
          </a:prstGeom>
          <a:solidFill>
            <a:schemeClr val="accent1">
              <a:lumMod val="50000"/>
            </a:schemeClr>
          </a:solidFill>
          <a:ln w="28575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9525</xdr:colOff>
      <xdr:row>2</xdr:row>
      <xdr:rowOff>38100</xdr:rowOff>
    </xdr:from>
    <xdr:to>
      <xdr:col>6</xdr:col>
      <xdr:colOff>9526</xdr:colOff>
      <xdr:row>3</xdr:row>
      <xdr:rowOff>180975</xdr:rowOff>
    </xdr:to>
    <xdr:cxnSp macro="">
      <xdr:nvCxnSpPr>
        <xdr:cNvPr id="9" name="直線矢印コネクタ 8"/>
        <xdr:cNvCxnSpPr/>
      </xdr:nvCxnSpPr>
      <xdr:spPr>
        <a:xfrm>
          <a:off x="2124075" y="647700"/>
          <a:ext cx="1" cy="447675"/>
        </a:xfrm>
        <a:prstGeom prst="straightConnector1">
          <a:avLst/>
        </a:prstGeom>
        <a:ln w="28575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26</xdr:row>
      <xdr:rowOff>180975</xdr:rowOff>
    </xdr:from>
    <xdr:to>
      <xdr:col>17</xdr:col>
      <xdr:colOff>0</xdr:colOff>
      <xdr:row>26</xdr:row>
      <xdr:rowOff>180975</xdr:rowOff>
    </xdr:to>
    <xdr:cxnSp macro="">
      <xdr:nvCxnSpPr>
        <xdr:cNvPr id="14" name="直線コネクタ 13"/>
        <xdr:cNvCxnSpPr/>
      </xdr:nvCxnSpPr>
      <xdr:spPr>
        <a:xfrm>
          <a:off x="5153025" y="5667375"/>
          <a:ext cx="685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21</xdr:row>
      <xdr:rowOff>180975</xdr:rowOff>
    </xdr:from>
    <xdr:to>
      <xdr:col>17</xdr:col>
      <xdr:colOff>0</xdr:colOff>
      <xdr:row>21</xdr:row>
      <xdr:rowOff>180975</xdr:rowOff>
    </xdr:to>
    <xdr:cxnSp macro="">
      <xdr:nvCxnSpPr>
        <xdr:cNvPr id="24" name="直線コネクタ 23"/>
        <xdr:cNvCxnSpPr/>
      </xdr:nvCxnSpPr>
      <xdr:spPr>
        <a:xfrm>
          <a:off x="5153025" y="5667375"/>
          <a:ext cx="685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tabSelected="1" workbookViewId="0">
      <selection activeCell="R43" sqref="R43"/>
    </sheetView>
  </sheetViews>
  <sheetFormatPr defaultColWidth="4.625" defaultRowHeight="24" x14ac:dyDescent="0.15"/>
  <cols>
    <col min="1" max="9" width="4.625" style="2"/>
    <col min="10" max="10" width="4.625" style="2" customWidth="1"/>
    <col min="11" max="13" width="4.625" style="2"/>
    <col min="14" max="15" width="4.625" style="2" customWidth="1"/>
    <col min="16" max="16384" width="4.625" style="2"/>
  </cols>
  <sheetData>
    <row r="1" spans="1:18" x14ac:dyDescent="0.15">
      <c r="A1" s="2" t="s">
        <v>38</v>
      </c>
    </row>
    <row r="2" spans="1:18" x14ac:dyDescent="0.15">
      <c r="F2" s="1" t="s">
        <v>3</v>
      </c>
      <c r="K2" s="1" t="s">
        <v>2</v>
      </c>
    </row>
    <row r="3" spans="1:18" x14ac:dyDescent="0.15">
      <c r="Q3" s="1" t="s">
        <v>0</v>
      </c>
    </row>
    <row r="4" spans="1:18" x14ac:dyDescent="0.15">
      <c r="K4" s="1" t="s">
        <v>1</v>
      </c>
    </row>
    <row r="6" spans="1:18" x14ac:dyDescent="0.15">
      <c r="F6" s="2" t="s">
        <v>4</v>
      </c>
    </row>
    <row r="7" spans="1:18" x14ac:dyDescent="0.15">
      <c r="F7" s="3"/>
      <c r="G7" s="2" t="s">
        <v>7</v>
      </c>
    </row>
    <row r="8" spans="1:18" x14ac:dyDescent="0.15">
      <c r="F8"/>
    </row>
    <row r="9" spans="1:18" x14ac:dyDescent="0.15">
      <c r="F9"/>
      <c r="H9" s="2" t="s">
        <v>8</v>
      </c>
    </row>
    <row r="10" spans="1:18" x14ac:dyDescent="0.15">
      <c r="F10"/>
    </row>
    <row r="11" spans="1:18" x14ac:dyDescent="0.15">
      <c r="F11"/>
      <c r="G11" s="2" t="s">
        <v>5</v>
      </c>
    </row>
    <row r="13" spans="1:18" x14ac:dyDescent="0.15">
      <c r="H13" s="2" t="s">
        <v>6</v>
      </c>
      <c r="I13" s="4" t="s">
        <v>9</v>
      </c>
      <c r="J13" s="2" t="s">
        <v>10</v>
      </c>
    </row>
    <row r="14" spans="1:18" x14ac:dyDescent="0.15">
      <c r="I14" s="4" t="s">
        <v>9</v>
      </c>
      <c r="J14" s="7" t="s">
        <v>19</v>
      </c>
      <c r="K14" s="7"/>
      <c r="L14" s="7"/>
      <c r="M14" s="7"/>
      <c r="N14" s="7"/>
      <c r="O14" s="7"/>
      <c r="P14" s="7"/>
      <c r="Q14" s="7"/>
      <c r="R14" s="2" t="s">
        <v>17</v>
      </c>
    </row>
    <row r="15" spans="1:18" x14ac:dyDescent="0.15">
      <c r="I15" s="2" t="s">
        <v>20</v>
      </c>
      <c r="J15" s="8">
        <f>ATAN(8/100)</f>
        <v>7.9829985712237317E-2</v>
      </c>
      <c r="K15" s="8"/>
      <c r="L15" s="8"/>
      <c r="M15" s="8"/>
      <c r="N15" s="8"/>
      <c r="O15" s="8"/>
      <c r="P15" s="8"/>
      <c r="Q15" s="8"/>
      <c r="R15" s="2" t="s">
        <v>17</v>
      </c>
    </row>
    <row r="16" spans="1:18" x14ac:dyDescent="0.15">
      <c r="I16" s="4" t="s">
        <v>9</v>
      </c>
      <c r="J16" s="7" t="s">
        <v>21</v>
      </c>
      <c r="K16" s="7"/>
      <c r="L16" s="7"/>
      <c r="M16" s="7"/>
      <c r="N16" s="7"/>
      <c r="O16" s="7"/>
      <c r="P16" s="7"/>
      <c r="Q16" s="7"/>
      <c r="R16" s="5" t="s">
        <v>18</v>
      </c>
    </row>
    <row r="17" spans="6:22" x14ac:dyDescent="0.15">
      <c r="I17" s="2" t="s">
        <v>9</v>
      </c>
      <c r="J17" s="8">
        <f>DEGREES(ATAN(8/100))</f>
        <v>4.5739212599008612</v>
      </c>
      <c r="K17" s="8"/>
      <c r="L17" s="8"/>
      <c r="M17" s="8"/>
      <c r="N17" s="8"/>
      <c r="O17" s="8"/>
      <c r="P17" s="8"/>
      <c r="Q17" s="8"/>
      <c r="R17" s="5" t="s">
        <v>18</v>
      </c>
    </row>
    <row r="19" spans="6:22" x14ac:dyDescent="0.15">
      <c r="H19" s="2" t="s">
        <v>24</v>
      </c>
    </row>
    <row r="20" spans="6:22" x14ac:dyDescent="0.15">
      <c r="H20" s="2" t="s">
        <v>15</v>
      </c>
    </row>
    <row r="21" spans="6:22" x14ac:dyDescent="0.15">
      <c r="P21" s="9">
        <v>180</v>
      </c>
      <c r="Q21" s="9"/>
    </row>
    <row r="22" spans="6:22" x14ac:dyDescent="0.15">
      <c r="I22" s="2" t="s">
        <v>16</v>
      </c>
      <c r="L22" s="2" t="s">
        <v>22</v>
      </c>
    </row>
    <row r="23" spans="6:22" x14ac:dyDescent="0.15">
      <c r="P23" s="9" t="s">
        <v>12</v>
      </c>
      <c r="Q23" s="9"/>
    </row>
    <row r="24" spans="6:22" x14ac:dyDescent="0.15">
      <c r="H24" s="2" t="s">
        <v>23</v>
      </c>
      <c r="R24" s="6"/>
      <c r="S24" s="6"/>
      <c r="T24" s="6"/>
      <c r="U24" s="6"/>
      <c r="V24" s="6"/>
    </row>
    <row r="25" spans="6:22" x14ac:dyDescent="0.15">
      <c r="H25" s="2" t="s">
        <v>11</v>
      </c>
    </row>
    <row r="26" spans="6:22" x14ac:dyDescent="0.15">
      <c r="P26" s="9" t="s">
        <v>12</v>
      </c>
      <c r="Q26" s="9"/>
    </row>
    <row r="27" spans="6:22" x14ac:dyDescent="0.15">
      <c r="I27" s="2" t="s">
        <v>13</v>
      </c>
      <c r="M27" s="4" t="s">
        <v>14</v>
      </c>
    </row>
    <row r="28" spans="6:22" x14ac:dyDescent="0.15">
      <c r="P28" s="9">
        <v>180</v>
      </c>
      <c r="Q28" s="9"/>
    </row>
    <row r="30" spans="6:22" x14ac:dyDescent="0.15">
      <c r="F30" s="2" t="s">
        <v>35</v>
      </c>
    </row>
    <row r="31" spans="6:22" ht="24" customHeight="1" x14ac:dyDescent="0.15">
      <c r="F31" s="33" t="s">
        <v>36</v>
      </c>
      <c r="G31" s="33"/>
      <c r="H31" s="33"/>
      <c r="I31" s="33"/>
      <c r="J31" s="32" t="s">
        <v>37</v>
      </c>
      <c r="K31" s="32"/>
      <c r="L31" s="32"/>
      <c r="M31" s="32"/>
      <c r="N31" s="32"/>
    </row>
    <row r="32" spans="6:22" x14ac:dyDescent="0.15">
      <c r="F32" s="33"/>
      <c r="G32" s="33"/>
      <c r="H32" s="33"/>
      <c r="I32" s="33"/>
      <c r="J32" s="32"/>
      <c r="K32" s="32"/>
      <c r="L32" s="32"/>
      <c r="M32" s="32"/>
      <c r="N32" s="32"/>
    </row>
    <row r="33" spans="1:19" x14ac:dyDescent="0.15">
      <c r="F33" s="32">
        <v>2</v>
      </c>
      <c r="G33" s="32"/>
      <c r="H33" s="32"/>
      <c r="I33" s="32"/>
      <c r="J33" s="35">
        <f>DEGREES(ATAN(F33/100))</f>
        <v>1.1457628381751035</v>
      </c>
      <c r="K33" s="35"/>
      <c r="L33" s="35"/>
      <c r="M33" s="35"/>
      <c r="N33" s="35"/>
      <c r="O33" s="34"/>
      <c r="P33" s="34"/>
      <c r="Q33" s="34"/>
    </row>
    <row r="34" spans="1:19" x14ac:dyDescent="0.15">
      <c r="F34" s="32">
        <v>3</v>
      </c>
      <c r="G34" s="32"/>
      <c r="H34" s="32"/>
      <c r="I34" s="32"/>
      <c r="J34" s="35">
        <f>DEGREES(ATAN(F34/100))</f>
        <v>1.7183580016554572</v>
      </c>
      <c r="K34" s="35"/>
      <c r="L34" s="35"/>
      <c r="M34" s="35"/>
      <c r="N34" s="35"/>
      <c r="O34" s="34"/>
      <c r="P34" s="34"/>
      <c r="Q34" s="34"/>
    </row>
    <row r="35" spans="1:19" x14ac:dyDescent="0.15">
      <c r="F35" s="32">
        <v>4</v>
      </c>
      <c r="G35" s="32"/>
      <c r="H35" s="32"/>
      <c r="I35" s="32"/>
      <c r="J35" s="35">
        <f t="shared" ref="J35:J43" si="0">DEGREES(ATAN(F35/100))</f>
        <v>2.2906100426385296</v>
      </c>
      <c r="K35" s="35"/>
      <c r="L35" s="35"/>
      <c r="M35" s="35"/>
      <c r="N35" s="35"/>
      <c r="O35" s="34"/>
      <c r="P35" s="34"/>
      <c r="Q35" s="34"/>
    </row>
    <row r="36" spans="1:19" x14ac:dyDescent="0.15">
      <c r="F36" s="32">
        <v>5</v>
      </c>
      <c r="G36" s="32"/>
      <c r="H36" s="32"/>
      <c r="I36" s="32"/>
      <c r="J36" s="35">
        <f t="shared" si="0"/>
        <v>2.8624052261117479</v>
      </c>
      <c r="K36" s="35"/>
      <c r="L36" s="35"/>
      <c r="M36" s="35"/>
      <c r="N36" s="35"/>
    </row>
    <row r="37" spans="1:19" x14ac:dyDescent="0.15">
      <c r="F37" s="32">
        <v>6</v>
      </c>
      <c r="G37" s="32"/>
      <c r="H37" s="32"/>
      <c r="I37" s="32"/>
      <c r="J37" s="35">
        <f t="shared" si="0"/>
        <v>3.433630362450522</v>
      </c>
      <c r="K37" s="35"/>
      <c r="L37" s="35"/>
      <c r="M37" s="35"/>
      <c r="N37" s="35"/>
    </row>
    <row r="38" spans="1:19" x14ac:dyDescent="0.15">
      <c r="F38" s="32">
        <v>7</v>
      </c>
      <c r="G38" s="32"/>
      <c r="H38" s="32"/>
      <c r="I38" s="32"/>
      <c r="J38" s="35">
        <f t="shared" si="0"/>
        <v>4.0041729407093882</v>
      </c>
      <c r="K38" s="35"/>
      <c r="L38" s="35"/>
      <c r="M38" s="35"/>
      <c r="N38" s="35"/>
    </row>
    <row r="39" spans="1:19" x14ac:dyDescent="0.15">
      <c r="F39" s="32">
        <v>8</v>
      </c>
      <c r="G39" s="32"/>
      <c r="H39" s="32"/>
      <c r="I39" s="32"/>
      <c r="J39" s="35">
        <f t="shared" si="0"/>
        <v>4.5739212599008612</v>
      </c>
      <c r="K39" s="35"/>
      <c r="L39" s="35"/>
      <c r="M39" s="35"/>
      <c r="N39" s="35"/>
    </row>
    <row r="40" spans="1:19" x14ac:dyDescent="0.15">
      <c r="F40" s="32">
        <v>9</v>
      </c>
      <c r="G40" s="32"/>
      <c r="H40" s="32"/>
      <c r="I40" s="32"/>
      <c r="J40" s="35">
        <f t="shared" si="0"/>
        <v>5.1427645578842416</v>
      </c>
      <c r="K40" s="35"/>
      <c r="L40" s="35"/>
      <c r="M40" s="35"/>
      <c r="N40" s="35"/>
    </row>
    <row r="41" spans="1:19" x14ac:dyDescent="0.15">
      <c r="F41" s="32">
        <v>10</v>
      </c>
      <c r="G41" s="32"/>
      <c r="H41" s="32"/>
      <c r="I41" s="32"/>
      <c r="J41" s="35">
        <f t="shared" si="0"/>
        <v>5.710593137499643</v>
      </c>
      <c r="K41" s="35"/>
      <c r="L41" s="35"/>
      <c r="M41" s="35"/>
      <c r="N41" s="35"/>
    </row>
    <row r="42" spans="1:19" x14ac:dyDescent="0.15">
      <c r="F42" s="32">
        <v>11</v>
      </c>
      <c r="G42" s="32"/>
      <c r="H42" s="32"/>
      <c r="I42" s="32"/>
      <c r="J42" s="35">
        <f t="shared" si="0"/>
        <v>6.2772984895975545</v>
      </c>
      <c r="K42" s="35"/>
      <c r="L42" s="35"/>
      <c r="M42" s="35"/>
      <c r="N42" s="35"/>
    </row>
    <row r="43" spans="1:19" x14ac:dyDescent="0.15">
      <c r="F43" s="32">
        <v>12</v>
      </c>
      <c r="G43" s="32"/>
      <c r="H43" s="32"/>
      <c r="I43" s="32"/>
      <c r="J43" s="35">
        <f t="shared" si="0"/>
        <v>6.8427734126309403</v>
      </c>
      <c r="K43" s="35"/>
      <c r="L43" s="35"/>
      <c r="M43" s="35"/>
      <c r="N43" s="35"/>
    </row>
    <row r="45" spans="1:19" x14ac:dyDescent="0.15">
      <c r="A45" s="1"/>
      <c r="B45" s="1" t="s">
        <v>25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15">
      <c r="A46" s="1"/>
      <c r="B46" s="10" t="s">
        <v>28</v>
      </c>
      <c r="C46" s="11"/>
      <c r="D46" s="11"/>
      <c r="E46" s="11"/>
      <c r="F46" s="11"/>
      <c r="G46" s="12"/>
      <c r="H46" s="10" t="s">
        <v>26</v>
      </c>
      <c r="I46" s="11"/>
      <c r="J46" s="11"/>
      <c r="K46" s="10" t="s">
        <v>31</v>
      </c>
      <c r="L46" s="11"/>
      <c r="M46" s="11"/>
      <c r="N46" s="11"/>
      <c r="O46" s="11"/>
      <c r="P46" s="11"/>
      <c r="Q46" s="11"/>
      <c r="R46" s="12"/>
      <c r="S46" s="28"/>
    </row>
    <row r="47" spans="1:19" x14ac:dyDescent="0.15">
      <c r="A47" s="1"/>
      <c r="B47" s="13"/>
      <c r="C47" s="14"/>
      <c r="D47" s="14"/>
      <c r="E47" s="14"/>
      <c r="F47" s="14"/>
      <c r="G47" s="15"/>
      <c r="H47" s="13"/>
      <c r="I47" s="14"/>
      <c r="J47" s="14"/>
      <c r="K47" s="13"/>
      <c r="L47" s="14"/>
      <c r="M47" s="14"/>
      <c r="N47" s="14"/>
      <c r="O47" s="14"/>
      <c r="P47" s="14"/>
      <c r="Q47" s="14"/>
      <c r="R47" s="15"/>
      <c r="S47" s="28"/>
    </row>
    <row r="48" spans="1:19" x14ac:dyDescent="0.15">
      <c r="A48" s="1"/>
      <c r="B48" s="16"/>
      <c r="C48" s="17"/>
      <c r="D48" s="17"/>
      <c r="E48" s="17"/>
      <c r="F48" s="17"/>
      <c r="G48" s="18"/>
      <c r="H48" s="16"/>
      <c r="I48" s="17"/>
      <c r="J48" s="17"/>
      <c r="K48" s="29" t="s">
        <v>32</v>
      </c>
      <c r="L48" s="30"/>
      <c r="M48" s="30"/>
      <c r="N48" s="31"/>
      <c r="O48" s="29" t="s">
        <v>33</v>
      </c>
      <c r="P48" s="30"/>
      <c r="Q48" s="30"/>
      <c r="R48" s="31"/>
      <c r="S48" s="28"/>
    </row>
    <row r="49" spans="1:19" x14ac:dyDescent="0.15">
      <c r="A49" s="1"/>
      <c r="B49" s="10" t="s">
        <v>30</v>
      </c>
      <c r="C49" s="11"/>
      <c r="D49" s="12"/>
      <c r="E49" s="20" t="s">
        <v>27</v>
      </c>
      <c r="F49" s="19"/>
      <c r="G49" s="21"/>
      <c r="H49" s="19">
        <v>120</v>
      </c>
      <c r="I49" s="19"/>
      <c r="J49" s="19"/>
      <c r="K49" s="29">
        <v>2</v>
      </c>
      <c r="L49" s="30"/>
      <c r="M49" s="30"/>
      <c r="N49" s="31"/>
      <c r="O49" s="29">
        <v>5</v>
      </c>
      <c r="P49" s="30"/>
      <c r="Q49" s="30"/>
      <c r="R49" s="31"/>
      <c r="S49" s="1"/>
    </row>
    <row r="50" spans="1:19" x14ac:dyDescent="0.15">
      <c r="A50" s="1"/>
      <c r="B50" s="13"/>
      <c r="C50" s="14"/>
      <c r="D50" s="15"/>
      <c r="E50" s="22"/>
      <c r="F50" s="23"/>
      <c r="G50" s="24"/>
      <c r="H50" s="19">
        <v>100</v>
      </c>
      <c r="I50" s="19"/>
      <c r="J50" s="19"/>
      <c r="K50" s="29">
        <v>3</v>
      </c>
      <c r="L50" s="30"/>
      <c r="M50" s="30"/>
      <c r="N50" s="31"/>
      <c r="O50" s="29">
        <v>6</v>
      </c>
      <c r="P50" s="30"/>
      <c r="Q50" s="30"/>
      <c r="R50" s="31"/>
      <c r="S50" s="1"/>
    </row>
    <row r="51" spans="1:19" x14ac:dyDescent="0.15">
      <c r="A51" s="1"/>
      <c r="B51" s="13"/>
      <c r="C51" s="14"/>
      <c r="D51" s="15"/>
      <c r="E51" s="22"/>
      <c r="F51" s="23"/>
      <c r="G51" s="24"/>
      <c r="H51" s="19">
        <v>80</v>
      </c>
      <c r="I51" s="19"/>
      <c r="J51" s="19"/>
      <c r="K51" s="29">
        <v>4</v>
      </c>
      <c r="L51" s="30"/>
      <c r="M51" s="30"/>
      <c r="N51" s="31"/>
      <c r="O51" s="29">
        <v>7</v>
      </c>
      <c r="P51" s="30"/>
      <c r="Q51" s="30"/>
      <c r="R51" s="31"/>
      <c r="S51" s="1"/>
    </row>
    <row r="52" spans="1:19" x14ac:dyDescent="0.15">
      <c r="A52" s="1"/>
      <c r="B52" s="13"/>
      <c r="C52" s="14"/>
      <c r="D52" s="15"/>
      <c r="E52" s="22"/>
      <c r="F52" s="23"/>
      <c r="G52" s="24"/>
      <c r="H52" s="19">
        <v>60</v>
      </c>
      <c r="I52" s="19"/>
      <c r="J52" s="19"/>
      <c r="K52" s="29">
        <v>5</v>
      </c>
      <c r="L52" s="30"/>
      <c r="M52" s="30"/>
      <c r="N52" s="31"/>
      <c r="O52" s="29">
        <v>8</v>
      </c>
      <c r="P52" s="30"/>
      <c r="Q52" s="30"/>
      <c r="R52" s="31"/>
      <c r="S52" s="1"/>
    </row>
    <row r="53" spans="1:19" x14ac:dyDescent="0.15">
      <c r="A53" s="1"/>
      <c r="B53" s="13"/>
      <c r="C53" s="14"/>
      <c r="D53" s="15"/>
      <c r="E53" s="22"/>
      <c r="F53" s="23"/>
      <c r="G53" s="24"/>
      <c r="H53" s="19">
        <v>50</v>
      </c>
      <c r="I53" s="19"/>
      <c r="J53" s="19"/>
      <c r="K53" s="29">
        <v>6</v>
      </c>
      <c r="L53" s="30"/>
      <c r="M53" s="30"/>
      <c r="N53" s="31"/>
      <c r="O53" s="29">
        <v>9</v>
      </c>
      <c r="P53" s="30"/>
      <c r="Q53" s="30"/>
      <c r="R53" s="31"/>
      <c r="S53" s="1"/>
    </row>
    <row r="54" spans="1:19" x14ac:dyDescent="0.15">
      <c r="A54" s="1"/>
      <c r="B54" s="13"/>
      <c r="C54" s="14"/>
      <c r="D54" s="15"/>
      <c r="E54" s="22"/>
      <c r="F54" s="23"/>
      <c r="G54" s="24"/>
      <c r="H54" s="19">
        <v>40</v>
      </c>
      <c r="I54" s="19"/>
      <c r="J54" s="19"/>
      <c r="K54" s="29">
        <v>7</v>
      </c>
      <c r="L54" s="30"/>
      <c r="M54" s="30"/>
      <c r="N54" s="31"/>
      <c r="O54" s="29">
        <v>10</v>
      </c>
      <c r="P54" s="30"/>
      <c r="Q54" s="30"/>
      <c r="R54" s="31"/>
      <c r="S54" s="1"/>
    </row>
    <row r="55" spans="1:19" x14ac:dyDescent="0.15">
      <c r="A55" s="1"/>
      <c r="B55" s="13"/>
      <c r="C55" s="14"/>
      <c r="D55" s="15"/>
      <c r="E55" s="22"/>
      <c r="F55" s="23"/>
      <c r="G55" s="24"/>
      <c r="H55" s="19">
        <v>30</v>
      </c>
      <c r="I55" s="19"/>
      <c r="J55" s="19"/>
      <c r="K55" s="29">
        <v>8</v>
      </c>
      <c r="L55" s="30"/>
      <c r="M55" s="30"/>
      <c r="N55" s="31"/>
      <c r="O55" s="29">
        <v>11</v>
      </c>
      <c r="P55" s="30"/>
      <c r="Q55" s="30"/>
      <c r="R55" s="31"/>
      <c r="S55" s="1"/>
    </row>
    <row r="56" spans="1:19" x14ac:dyDescent="0.15">
      <c r="A56" s="1"/>
      <c r="B56" s="13"/>
      <c r="C56" s="14"/>
      <c r="D56" s="15"/>
      <c r="E56" s="25"/>
      <c r="F56" s="26"/>
      <c r="G56" s="27"/>
      <c r="H56" s="19">
        <v>20</v>
      </c>
      <c r="I56" s="19"/>
      <c r="J56" s="19"/>
      <c r="K56" s="29">
        <v>9</v>
      </c>
      <c r="L56" s="30"/>
      <c r="M56" s="30"/>
      <c r="N56" s="31"/>
      <c r="O56" s="29">
        <v>12</v>
      </c>
      <c r="P56" s="30"/>
      <c r="Q56" s="30"/>
      <c r="R56" s="31"/>
      <c r="S56" s="1"/>
    </row>
    <row r="57" spans="1:19" x14ac:dyDescent="0.15">
      <c r="A57" s="1"/>
      <c r="B57" s="13"/>
      <c r="C57" s="14"/>
      <c r="D57" s="15"/>
      <c r="E57" s="20" t="s">
        <v>29</v>
      </c>
      <c r="F57" s="19"/>
      <c r="G57" s="21"/>
      <c r="H57" s="19">
        <v>120</v>
      </c>
      <c r="I57" s="19"/>
      <c r="J57" s="19"/>
      <c r="K57" s="29">
        <v>4</v>
      </c>
      <c r="L57" s="30"/>
      <c r="M57" s="30"/>
      <c r="N57" s="31"/>
      <c r="O57" s="29">
        <v>5</v>
      </c>
      <c r="P57" s="30"/>
      <c r="Q57" s="30"/>
      <c r="R57" s="31"/>
      <c r="S57" s="1"/>
    </row>
    <row r="58" spans="1:19" x14ac:dyDescent="0.15">
      <c r="A58" s="1"/>
      <c r="B58" s="13"/>
      <c r="C58" s="14"/>
      <c r="D58" s="15"/>
      <c r="E58" s="22"/>
      <c r="F58" s="23"/>
      <c r="G58" s="24"/>
      <c r="H58" s="19">
        <v>100</v>
      </c>
      <c r="I58" s="19"/>
      <c r="J58" s="19"/>
      <c r="K58" s="29">
        <v>4</v>
      </c>
      <c r="L58" s="30"/>
      <c r="M58" s="30"/>
      <c r="N58" s="31"/>
      <c r="O58" s="29">
        <v>6</v>
      </c>
      <c r="P58" s="30"/>
      <c r="Q58" s="30"/>
      <c r="R58" s="31"/>
      <c r="S58" s="1"/>
    </row>
    <row r="59" spans="1:19" x14ac:dyDescent="0.15">
      <c r="A59" s="1"/>
      <c r="B59" s="13"/>
      <c r="C59" s="14"/>
      <c r="D59" s="15"/>
      <c r="E59" s="22"/>
      <c r="F59" s="23"/>
      <c r="G59" s="24"/>
      <c r="H59" s="19">
        <v>80</v>
      </c>
      <c r="I59" s="19"/>
      <c r="J59" s="19"/>
      <c r="K59" s="29">
        <v>7</v>
      </c>
      <c r="L59" s="30"/>
      <c r="M59" s="30"/>
      <c r="N59" s="31"/>
      <c r="O59" s="29"/>
      <c r="P59" s="30"/>
      <c r="Q59" s="30"/>
      <c r="R59" s="31"/>
      <c r="S59" s="1"/>
    </row>
    <row r="60" spans="1:19" x14ac:dyDescent="0.15">
      <c r="A60" s="1"/>
      <c r="B60" s="13"/>
      <c r="C60" s="14"/>
      <c r="D60" s="15"/>
      <c r="E60" s="22"/>
      <c r="F60" s="23"/>
      <c r="G60" s="24"/>
      <c r="H60" s="19">
        <v>60</v>
      </c>
      <c r="I60" s="19"/>
      <c r="J60" s="19"/>
      <c r="K60" s="29">
        <v>8</v>
      </c>
      <c r="L60" s="30"/>
      <c r="M60" s="30"/>
      <c r="N60" s="31"/>
      <c r="O60" s="29"/>
      <c r="P60" s="30"/>
      <c r="Q60" s="30"/>
      <c r="R60" s="31"/>
      <c r="S60" s="1"/>
    </row>
    <row r="61" spans="1:19" x14ac:dyDescent="0.15">
      <c r="A61" s="1"/>
      <c r="B61" s="13"/>
      <c r="C61" s="14"/>
      <c r="D61" s="15"/>
      <c r="E61" s="22"/>
      <c r="F61" s="23"/>
      <c r="G61" s="24"/>
      <c r="H61" s="19">
        <v>50</v>
      </c>
      <c r="I61" s="19"/>
      <c r="J61" s="19"/>
      <c r="K61" s="29">
        <v>9</v>
      </c>
      <c r="L61" s="30"/>
      <c r="M61" s="30"/>
      <c r="N61" s="31"/>
      <c r="O61" s="29"/>
      <c r="P61" s="30"/>
      <c r="Q61" s="30"/>
      <c r="R61" s="31"/>
      <c r="S61" s="1"/>
    </row>
    <row r="62" spans="1:19" x14ac:dyDescent="0.15">
      <c r="A62" s="1"/>
      <c r="B62" s="13"/>
      <c r="C62" s="14"/>
      <c r="D62" s="15"/>
      <c r="E62" s="22"/>
      <c r="F62" s="23"/>
      <c r="G62" s="24"/>
      <c r="H62" s="19">
        <v>40</v>
      </c>
      <c r="I62" s="19"/>
      <c r="J62" s="19"/>
      <c r="K62" s="29">
        <v>10</v>
      </c>
      <c r="L62" s="30"/>
      <c r="M62" s="30"/>
      <c r="N62" s="31"/>
      <c r="O62" s="29"/>
      <c r="P62" s="30"/>
      <c r="Q62" s="30"/>
      <c r="R62" s="31"/>
      <c r="S62" s="1"/>
    </row>
    <row r="63" spans="1:19" x14ac:dyDescent="0.15">
      <c r="A63" s="1"/>
      <c r="B63" s="13"/>
      <c r="C63" s="14"/>
      <c r="D63" s="15"/>
      <c r="E63" s="22"/>
      <c r="F63" s="23"/>
      <c r="G63" s="24"/>
      <c r="H63" s="19">
        <v>30</v>
      </c>
      <c r="I63" s="19"/>
      <c r="J63" s="19"/>
      <c r="K63" s="29">
        <v>11</v>
      </c>
      <c r="L63" s="30"/>
      <c r="M63" s="30"/>
      <c r="N63" s="31"/>
      <c r="O63" s="29"/>
      <c r="P63" s="30"/>
      <c r="Q63" s="30"/>
      <c r="R63" s="31"/>
      <c r="S63" s="1"/>
    </row>
    <row r="64" spans="1:19" x14ac:dyDescent="0.15">
      <c r="A64" s="1"/>
      <c r="B64" s="16"/>
      <c r="C64" s="17"/>
      <c r="D64" s="18"/>
      <c r="E64" s="25"/>
      <c r="F64" s="26"/>
      <c r="G64" s="27"/>
      <c r="H64" s="19">
        <v>20</v>
      </c>
      <c r="I64" s="19"/>
      <c r="J64" s="19"/>
      <c r="K64" s="29">
        <v>12</v>
      </c>
      <c r="L64" s="30"/>
      <c r="M64" s="30"/>
      <c r="N64" s="31"/>
      <c r="O64" s="29"/>
      <c r="P64" s="30"/>
      <c r="Q64" s="30"/>
      <c r="R64" s="31"/>
      <c r="S64" s="1"/>
    </row>
    <row r="65" spans="1:19" x14ac:dyDescent="0.15">
      <c r="A65" s="1"/>
      <c r="B65" s="20" t="s">
        <v>34</v>
      </c>
      <c r="C65" s="19"/>
      <c r="D65" s="21"/>
      <c r="E65" s="20" t="s">
        <v>27</v>
      </c>
      <c r="F65" s="19"/>
      <c r="G65" s="21"/>
      <c r="H65" s="19">
        <v>60</v>
      </c>
      <c r="I65" s="19"/>
      <c r="J65" s="19"/>
      <c r="K65" s="29">
        <v>5</v>
      </c>
      <c r="L65" s="30"/>
      <c r="M65" s="30"/>
      <c r="N65" s="31"/>
      <c r="O65" s="29">
        <v>7</v>
      </c>
      <c r="P65" s="30"/>
      <c r="Q65" s="30"/>
      <c r="R65" s="31"/>
      <c r="S65" s="1"/>
    </row>
    <row r="66" spans="1:19" x14ac:dyDescent="0.15">
      <c r="A66" s="1"/>
      <c r="B66" s="22"/>
      <c r="C66" s="23"/>
      <c r="D66" s="24"/>
      <c r="E66" s="22"/>
      <c r="F66" s="23"/>
      <c r="G66" s="24"/>
      <c r="H66" s="19">
        <v>50</v>
      </c>
      <c r="I66" s="19"/>
      <c r="J66" s="19"/>
      <c r="K66" s="29">
        <v>6</v>
      </c>
      <c r="L66" s="30"/>
      <c r="M66" s="30"/>
      <c r="N66" s="31"/>
      <c r="O66" s="29">
        <v>8</v>
      </c>
      <c r="P66" s="30"/>
      <c r="Q66" s="30"/>
      <c r="R66" s="31"/>
      <c r="S66" s="1"/>
    </row>
    <row r="67" spans="1:19" x14ac:dyDescent="0.15">
      <c r="A67" s="1"/>
      <c r="B67" s="22"/>
      <c r="C67" s="23"/>
      <c r="D67" s="24"/>
      <c r="E67" s="22"/>
      <c r="F67" s="23"/>
      <c r="G67" s="24"/>
      <c r="H67" s="19">
        <v>40</v>
      </c>
      <c r="I67" s="19"/>
      <c r="J67" s="19"/>
      <c r="K67" s="29">
        <v>7</v>
      </c>
      <c r="L67" s="30"/>
      <c r="M67" s="30"/>
      <c r="N67" s="31"/>
      <c r="O67" s="29">
        <v>9</v>
      </c>
      <c r="P67" s="30"/>
      <c r="Q67" s="30"/>
      <c r="R67" s="31"/>
      <c r="S67" s="1"/>
    </row>
    <row r="68" spans="1:19" x14ac:dyDescent="0.15">
      <c r="A68" s="1"/>
      <c r="B68" s="22"/>
      <c r="C68" s="23"/>
      <c r="D68" s="24"/>
      <c r="E68" s="22"/>
      <c r="F68" s="23"/>
      <c r="G68" s="24"/>
      <c r="H68" s="19">
        <v>30</v>
      </c>
      <c r="I68" s="19"/>
      <c r="J68" s="19"/>
      <c r="K68" s="29">
        <v>8</v>
      </c>
      <c r="L68" s="30"/>
      <c r="M68" s="30"/>
      <c r="N68" s="31"/>
      <c r="O68" s="29">
        <v>10</v>
      </c>
      <c r="P68" s="30"/>
      <c r="Q68" s="30"/>
      <c r="R68" s="31"/>
      <c r="S68" s="1"/>
    </row>
    <row r="69" spans="1:19" x14ac:dyDescent="0.15">
      <c r="A69" s="1"/>
      <c r="B69" s="22"/>
      <c r="C69" s="23"/>
      <c r="D69" s="24"/>
      <c r="E69" s="22"/>
      <c r="F69" s="23"/>
      <c r="G69" s="24"/>
      <c r="H69" s="19">
        <v>20</v>
      </c>
      <c r="I69" s="19"/>
      <c r="J69" s="19"/>
      <c r="K69" s="29">
        <v>9</v>
      </c>
      <c r="L69" s="30"/>
      <c r="M69" s="30"/>
      <c r="N69" s="31"/>
      <c r="O69" s="29">
        <v>11</v>
      </c>
      <c r="P69" s="30"/>
      <c r="Q69" s="30"/>
      <c r="R69" s="31"/>
      <c r="S69" s="1"/>
    </row>
    <row r="70" spans="1:19" x14ac:dyDescent="0.15">
      <c r="A70" s="1"/>
      <c r="B70" s="22"/>
      <c r="C70" s="23"/>
      <c r="D70" s="24"/>
      <c r="E70" s="20" t="s">
        <v>29</v>
      </c>
      <c r="F70" s="19"/>
      <c r="G70" s="21"/>
      <c r="H70" s="19">
        <v>60</v>
      </c>
      <c r="I70" s="19"/>
      <c r="J70" s="19"/>
      <c r="K70" s="29">
        <v>8</v>
      </c>
      <c r="L70" s="30"/>
      <c r="M70" s="30"/>
      <c r="N70" s="31"/>
      <c r="O70" s="29"/>
      <c r="P70" s="30"/>
      <c r="Q70" s="30"/>
      <c r="R70" s="31"/>
      <c r="S70" s="1"/>
    </row>
    <row r="71" spans="1:19" x14ac:dyDescent="0.15">
      <c r="A71" s="1"/>
      <c r="B71" s="22"/>
      <c r="C71" s="23"/>
      <c r="D71" s="24"/>
      <c r="E71" s="22"/>
      <c r="F71" s="23"/>
      <c r="G71" s="24"/>
      <c r="H71" s="19">
        <v>50</v>
      </c>
      <c r="I71" s="19"/>
      <c r="J71" s="19"/>
      <c r="K71" s="29">
        <v>9</v>
      </c>
      <c r="L71" s="30"/>
      <c r="M71" s="30"/>
      <c r="N71" s="31"/>
      <c r="O71" s="29"/>
      <c r="P71" s="30"/>
      <c r="Q71" s="30"/>
      <c r="R71" s="31"/>
      <c r="S71" s="1"/>
    </row>
    <row r="72" spans="1:19" x14ac:dyDescent="0.15">
      <c r="A72" s="1"/>
      <c r="B72" s="22"/>
      <c r="C72" s="23"/>
      <c r="D72" s="24"/>
      <c r="E72" s="22"/>
      <c r="F72" s="23"/>
      <c r="G72" s="24"/>
      <c r="H72" s="19">
        <v>40</v>
      </c>
      <c r="I72" s="19"/>
      <c r="J72" s="19"/>
      <c r="K72" s="29">
        <v>10</v>
      </c>
      <c r="L72" s="30"/>
      <c r="M72" s="30"/>
      <c r="N72" s="31"/>
      <c r="O72" s="29"/>
      <c r="P72" s="30"/>
      <c r="Q72" s="30"/>
      <c r="R72" s="31"/>
      <c r="S72" s="1"/>
    </row>
    <row r="73" spans="1:19" x14ac:dyDescent="0.15">
      <c r="A73" s="1"/>
      <c r="B73" s="22"/>
      <c r="C73" s="23"/>
      <c r="D73" s="24"/>
      <c r="E73" s="22"/>
      <c r="F73" s="23"/>
      <c r="G73" s="24"/>
      <c r="H73" s="19">
        <v>30</v>
      </c>
      <c r="I73" s="19"/>
      <c r="J73" s="19"/>
      <c r="K73" s="29">
        <v>11</v>
      </c>
      <c r="L73" s="30"/>
      <c r="M73" s="30"/>
      <c r="N73" s="31"/>
      <c r="O73" s="29"/>
      <c r="P73" s="30"/>
      <c r="Q73" s="30"/>
      <c r="R73" s="31"/>
      <c r="S73" s="1"/>
    </row>
    <row r="74" spans="1:19" x14ac:dyDescent="0.15">
      <c r="A74" s="1"/>
      <c r="B74" s="25"/>
      <c r="C74" s="26"/>
      <c r="D74" s="27"/>
      <c r="E74" s="25"/>
      <c r="F74" s="26"/>
      <c r="G74" s="27"/>
      <c r="H74" s="29">
        <v>20</v>
      </c>
      <c r="I74" s="30"/>
      <c r="J74" s="31"/>
      <c r="K74" s="29">
        <v>12</v>
      </c>
      <c r="L74" s="30"/>
      <c r="M74" s="30"/>
      <c r="N74" s="31"/>
      <c r="O74" s="29"/>
      <c r="P74" s="30"/>
      <c r="Q74" s="30"/>
      <c r="R74" s="31"/>
      <c r="S74" s="1"/>
    </row>
    <row r="75" spans="1:1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</sheetData>
  <mergeCells count="121">
    <mergeCell ref="E49:G56"/>
    <mergeCell ref="H55:J55"/>
    <mergeCell ref="H56:J56"/>
    <mergeCell ref="H57:J57"/>
    <mergeCell ref="H58:J58"/>
    <mergeCell ref="H46:J48"/>
    <mergeCell ref="H49:J49"/>
    <mergeCell ref="H50:J50"/>
    <mergeCell ref="H51:J51"/>
    <mergeCell ref="H52:J52"/>
    <mergeCell ref="E57:G64"/>
    <mergeCell ref="B46:G48"/>
    <mergeCell ref="B49:D64"/>
    <mergeCell ref="K46:R47"/>
    <mergeCell ref="O48:R48"/>
    <mergeCell ref="K48:N48"/>
    <mergeCell ref="K49:N49"/>
    <mergeCell ref="O49:R49"/>
    <mergeCell ref="H59:J59"/>
    <mergeCell ref="H60:J60"/>
    <mergeCell ref="H61:J61"/>
    <mergeCell ref="H62:J62"/>
    <mergeCell ref="H63:J63"/>
    <mergeCell ref="H64:J64"/>
    <mergeCell ref="H53:J53"/>
    <mergeCell ref="H54:J54"/>
    <mergeCell ref="K50:N50"/>
    <mergeCell ref="O50:R50"/>
    <mergeCell ref="K51:N51"/>
    <mergeCell ref="O51:R51"/>
    <mergeCell ref="K52:N52"/>
    <mergeCell ref="O52:R52"/>
    <mergeCell ref="K53:N53"/>
    <mergeCell ref="O53:R53"/>
    <mergeCell ref="K54:N54"/>
    <mergeCell ref="O54:R54"/>
    <mergeCell ref="K55:N55"/>
    <mergeCell ref="O55:R55"/>
    <mergeCell ref="K56:N56"/>
    <mergeCell ref="O56:R56"/>
    <mergeCell ref="K57:N57"/>
    <mergeCell ref="O57:R57"/>
    <mergeCell ref="K58:N58"/>
    <mergeCell ref="O58:R58"/>
    <mergeCell ref="K59:N59"/>
    <mergeCell ref="O59:R59"/>
    <mergeCell ref="K60:N60"/>
    <mergeCell ref="O60:R60"/>
    <mergeCell ref="K61:N61"/>
    <mergeCell ref="O61:R61"/>
    <mergeCell ref="H68:J68"/>
    <mergeCell ref="H69:J69"/>
    <mergeCell ref="H70:J70"/>
    <mergeCell ref="K62:N62"/>
    <mergeCell ref="O62:R62"/>
    <mergeCell ref="K63:N63"/>
    <mergeCell ref="O63:R63"/>
    <mergeCell ref="K64:N64"/>
    <mergeCell ref="O64:R64"/>
    <mergeCell ref="B65:D74"/>
    <mergeCell ref="K65:N65"/>
    <mergeCell ref="K66:N66"/>
    <mergeCell ref="K67:N67"/>
    <mergeCell ref="K68:N68"/>
    <mergeCell ref="K69:N69"/>
    <mergeCell ref="K70:N70"/>
    <mergeCell ref="K71:N71"/>
    <mergeCell ref="K72:N72"/>
    <mergeCell ref="K73:N73"/>
    <mergeCell ref="H71:J71"/>
    <mergeCell ref="H72:J72"/>
    <mergeCell ref="H73:J73"/>
    <mergeCell ref="H74:J74"/>
    <mergeCell ref="E65:G69"/>
    <mergeCell ref="E70:G74"/>
    <mergeCell ref="J38:N38"/>
    <mergeCell ref="J31:N32"/>
    <mergeCell ref="O74:R74"/>
    <mergeCell ref="K74:N74"/>
    <mergeCell ref="O65:R65"/>
    <mergeCell ref="O66:R66"/>
    <mergeCell ref="O67:R67"/>
    <mergeCell ref="O68:R68"/>
    <mergeCell ref="O69:R69"/>
    <mergeCell ref="O70:R70"/>
    <mergeCell ref="O71:R71"/>
    <mergeCell ref="O72:R72"/>
    <mergeCell ref="O73:R73"/>
    <mergeCell ref="H65:J65"/>
    <mergeCell ref="H66:J66"/>
    <mergeCell ref="H67:J67"/>
    <mergeCell ref="J43:N43"/>
    <mergeCell ref="J42:N42"/>
    <mergeCell ref="J41:N41"/>
    <mergeCell ref="J40:N40"/>
    <mergeCell ref="J39:N39"/>
    <mergeCell ref="J33:N33"/>
    <mergeCell ref="J34:N34"/>
    <mergeCell ref="J35:N35"/>
    <mergeCell ref="F41:I41"/>
    <mergeCell ref="F42:I42"/>
    <mergeCell ref="F43:I43"/>
    <mergeCell ref="J36:N36"/>
    <mergeCell ref="J37:N37"/>
    <mergeCell ref="F36:I36"/>
    <mergeCell ref="F37:I37"/>
    <mergeCell ref="F38:I38"/>
    <mergeCell ref="F39:I39"/>
    <mergeCell ref="F40:I40"/>
    <mergeCell ref="F31:I32"/>
    <mergeCell ref="F33:I33"/>
    <mergeCell ref="F34:I34"/>
    <mergeCell ref="F35:I35"/>
    <mergeCell ref="J14:Q14"/>
    <mergeCell ref="J17:Q17"/>
    <mergeCell ref="J15:Q15"/>
    <mergeCell ref="P28:Q28"/>
    <mergeCell ref="P26:Q26"/>
    <mergeCell ref="P21:Q21"/>
    <mergeCell ref="P23:Q23"/>
    <mergeCell ref="J16:Q16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K005</dc:creator>
  <cp:lastModifiedBy>K005</cp:lastModifiedBy>
  <dcterms:created xsi:type="dcterms:W3CDTF">2025-03-16T12:34:34Z</dcterms:created>
  <dcterms:modified xsi:type="dcterms:W3CDTF">2025-03-18T10:43:50Z</dcterms:modified>
</cp:coreProperties>
</file>